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f\Desktop\2024 ARCHIVOS\CUENTA PÚBLICA 4TO TRIM 2023\FORMATOS IFT - SECTOR PARAESTATAL DEL ESTADO\FORMATOS IFT - SECTOR PARAESTATAL DEL ESTADO\"/>
    </mc:Choice>
  </mc:AlternateContent>
  <xr:revisionPtr revIDLastSave="0" documentId="13_ncr:1_{31437101-161A-46C6-BA31-7DF7CDB87D33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4240" windowHeight="13020" xr2:uid="{00000000-000D-0000-FFFF-FFFF00000000}"/>
  </bookViews>
  <sheets>
    <sheet name="EAEPED_OG" sheetId="1" r:id="rId1"/>
  </sheets>
  <definedNames>
    <definedName name="_xlnm.Print_Area" localSheetId="0">EAEPED_OG!$A$1:$H$168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8" i="1"/>
  <c r="H100" i="1"/>
  <c r="H101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3" i="1"/>
  <c r="H34" i="1"/>
  <c r="H35" i="1"/>
  <c r="H36" i="1"/>
  <c r="H37" i="1"/>
  <c r="H38" i="1"/>
  <c r="H39" i="1"/>
  <c r="H31" i="1"/>
  <c r="H22" i="1"/>
  <c r="H23" i="1"/>
  <c r="H24" i="1"/>
  <c r="H25" i="1"/>
  <c r="H26" i="1"/>
  <c r="H27" i="1"/>
  <c r="H28" i="1"/>
  <c r="H29" i="1"/>
  <c r="H21" i="1"/>
  <c r="H14" i="1"/>
  <c r="H18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E125" i="1"/>
  <c r="E116" i="1"/>
  <c r="E117" i="1"/>
  <c r="E118" i="1"/>
  <c r="E119" i="1"/>
  <c r="E120" i="1"/>
  <c r="E121" i="1"/>
  <c r="E122" i="1"/>
  <c r="E123" i="1"/>
  <c r="E115" i="1"/>
  <c r="E106" i="1"/>
  <c r="H106" i="1" s="1"/>
  <c r="E107" i="1"/>
  <c r="H107" i="1" s="1"/>
  <c r="E108" i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E101" i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E36" i="1"/>
  <c r="E37" i="1"/>
  <c r="E38" i="1"/>
  <c r="E39" i="1"/>
  <c r="E31" i="1"/>
  <c r="E29" i="1"/>
  <c r="E22" i="1"/>
  <c r="E23" i="1"/>
  <c r="E24" i="1"/>
  <c r="E25" i="1"/>
  <c r="E26" i="1"/>
  <c r="E27" i="1"/>
  <c r="E28" i="1"/>
  <c r="E21" i="1"/>
  <c r="E14" i="1"/>
  <c r="E15" i="1"/>
  <c r="H15" i="1" s="1"/>
  <c r="E16" i="1"/>
  <c r="H16" i="1" s="1"/>
  <c r="E17" i="1"/>
  <c r="H17" i="1" s="1"/>
  <c r="E18" i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C12" i="1"/>
  <c r="C10" i="1" s="1"/>
  <c r="G10" i="1"/>
  <c r="F10" i="1"/>
  <c r="G160" i="1" l="1"/>
  <c r="H85" i="1"/>
  <c r="D160" i="1"/>
  <c r="C160" i="1"/>
  <c r="H10" i="1"/>
  <c r="E85" i="1"/>
  <c r="E10" i="1"/>
  <c r="F160" i="1"/>
  <c r="E160" i="1" l="1"/>
  <c r="H160" i="1"/>
</calcChain>
</file>

<file path=xl/sharedStrings.xml><?xml version="1.0" encoding="utf-8"?>
<sst xmlns="http://schemas.openxmlformats.org/spreadsheetml/2006/main" count="169" uniqueCount="95">
  <si>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</si>
  <si>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</si>
  <si>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</si>
  <si>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</si>
  <si>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</si>
  <si>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</si>
  <si>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</si>
  <si>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</si>
  <si>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</si>
  <si>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</si>
  <si>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</si>
  <si>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</si>
  <si>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</si>
  <si>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</si>
  <si>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</si>
  <si>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</si>
  <si>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</si>
  <si>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</si>
  <si>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</si>
  <si>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</si>
  <si>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</si>
  <si>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</si>
  <si>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</si>
  <si>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</si>
  <si>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</si>
  <si>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</si>
  <si>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</si>
  <si>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</si>
  <si>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</si>
  <si>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</si>
  <si>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</si>
  <si>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</si>
  <si>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</si>
  <si>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</si>
  <si>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</si>
  <si>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</si>
  <si>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</si>
  <si>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</si>
  <si>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</si>
  <si>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</si>
  <si>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</si>
  <si>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</si>
  <si>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</si>
  <si>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</si>
  <si>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</si>
  <si>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</si>
  <si>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</si>
  <si>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</si>
  <si>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</si>
  <si>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</si>
  <si>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</si>
  <si>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</si>
  <si>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</si>
  <si>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</si>
  <si>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</si>
  <si>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</si>
  <si>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</si>
  <si>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</si>
  <si>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</si>
  <si>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</si>
  <si>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</si>
  <si>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</si>
  <si>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</si>
  <si>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</si>
  <si>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</si>
  <si>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</si>
  <si>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</si>
  <si>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</si>
  <si>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</si>
  <si>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</si>
  <si>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</si>
  <si>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</si>
  <si>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</si>
  <si>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</si>
  <si>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</si>
  <si>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</si>
  <si>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</si>
  <si>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</si>
  <si>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</si>
  <si>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</si>
  <si>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</si>
  <si>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</si>
  <si>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</si>
  <si>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</si>
  <si>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</si>
  <si>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</si>
  <si>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</si>
  <si>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</si>
  <si>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INSTITUTO TECNOLOGICO SUPERIOR DE NUEVO CASAS GRANDES </t>
  </si>
  <si>
    <t>Del 01 de enero al 31 de diciembre de 2023 (b)</t>
  </si>
  <si>
    <t xml:space="preserve">M.A.P. JESÚS PEÑA GALAZ </t>
  </si>
  <si>
    <t xml:space="preserve">C.P. ALAN FERNANDO SALAICES SANDOVAL </t>
  </si>
  <si>
    <t xml:space="preserve">DIRECTOR DEL ITSNCG </t>
  </si>
  <si>
    <t xml:space="preserve">JEFATURA DEL DEPTO. DE REC. FINANCIEROS 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</si>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</sst>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51" zoomScale="90" zoomScaleNormal="90" workbookViewId="0">
      <selection activeCell="H168" sqref="A1:H168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570312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4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4">
        <f t="shared" si="0"/>
        <v>0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5">
        <f t="shared" ref="E12:H12" si="1">SUM(E13:E19)</f>
        <v>0</v>
      </c>
      <c r="F12" s="7">
        <f t="shared" si="1"/>
        <v>0</v>
      </c>
      <c r="G12" s="7">
        <f t="shared" si="1"/>
        <v>0</v>
      </c>
      <c r="H12" s="25">
        <f t="shared" si="1"/>
        <v>0</v>
      </c>
    </row>
    <row r="13" spans="2:9" ht="24" x14ac:dyDescent="0.2">
      <c r="B13" s="10" t="s">
        <v>14</v>
      </c>
      <c r="C13" s="22">
        <v>0</v>
      </c>
      <c r="D13" s="22">
        <v>0</v>
      </c>
      <c r="E13" s="26">
        <f>SUM(C13:D13)</f>
        <v>0</v>
      </c>
      <c r="F13" s="23">
        <v>0</v>
      </c>
      <c r="G13" s="23">
        <v>0</v>
      </c>
      <c r="H13" s="30">
        <f>SUM(E13-F13)</f>
        <v>0</v>
      </c>
    </row>
    <row r="14" spans="2:9" ht="23.1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0</v>
      </c>
      <c r="D15" s="22">
        <v>0</v>
      </c>
      <c r="E15" s="26">
        <f t="shared" si="2"/>
        <v>0</v>
      </c>
      <c r="F15" s="23">
        <v>0</v>
      </c>
      <c r="G15" s="23">
        <v>0</v>
      </c>
      <c r="H15" s="30">
        <f t="shared" si="3"/>
        <v>0</v>
      </c>
    </row>
    <row r="16" spans="2:9" x14ac:dyDescent="0.2">
      <c r="B16" s="10" t="s">
        <v>17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2">
      <c r="B17" s="10" t="s">
        <v>18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5">
        <f t="shared" si="4"/>
        <v>0</v>
      </c>
      <c r="F20" s="7">
        <f t="shared" si="4"/>
        <v>0</v>
      </c>
      <c r="G20" s="7">
        <f t="shared" si="4"/>
        <v>0</v>
      </c>
      <c r="H20" s="25">
        <f t="shared" si="4"/>
        <v>0</v>
      </c>
    </row>
    <row r="21" spans="2:8" ht="24" x14ac:dyDescent="0.2">
      <c r="B21" s="10" t="s">
        <v>22</v>
      </c>
      <c r="C21" s="22">
        <v>0</v>
      </c>
      <c r="D21" s="22">
        <v>0</v>
      </c>
      <c r="E21" s="26">
        <f t="shared" si="2"/>
        <v>0</v>
      </c>
      <c r="F21" s="23">
        <v>0</v>
      </c>
      <c r="G21" s="23">
        <v>0</v>
      </c>
      <c r="H21" s="30">
        <f t="shared" si="3"/>
        <v>0</v>
      </c>
    </row>
    <row r="22" spans="2:8" x14ac:dyDescent="0.2">
      <c r="B22" s="10" t="s">
        <v>23</v>
      </c>
      <c r="C22" s="22">
        <v>0</v>
      </c>
      <c r="D22" s="22">
        <v>0</v>
      </c>
      <c r="E22" s="26">
        <f t="shared" si="2"/>
        <v>0</v>
      </c>
      <c r="F22" s="23">
        <v>0</v>
      </c>
      <c r="G22" s="23">
        <v>0</v>
      </c>
      <c r="H22" s="30">
        <f t="shared" si="3"/>
        <v>0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27</v>
      </c>
      <c r="C26" s="22">
        <v>0</v>
      </c>
      <c r="D26" s="22">
        <v>0</v>
      </c>
      <c r="E26" s="26">
        <f t="shared" si="2"/>
        <v>0</v>
      </c>
      <c r="F26" s="23">
        <v>0</v>
      </c>
      <c r="G26" s="23">
        <v>0</v>
      </c>
      <c r="H26" s="30">
        <f t="shared" si="3"/>
        <v>0</v>
      </c>
    </row>
    <row r="27" spans="2:8" ht="24" x14ac:dyDescent="0.2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6.1" customHeight="1" x14ac:dyDescent="0.2">
      <c r="B29" s="10" t="s">
        <v>30</v>
      </c>
      <c r="C29" s="22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5">
        <f t="shared" si="5"/>
        <v>0</v>
      </c>
      <c r="F30" s="7">
        <f t="shared" si="5"/>
        <v>0</v>
      </c>
      <c r="G30" s="7">
        <f t="shared" si="5"/>
        <v>0</v>
      </c>
      <c r="H30" s="25">
        <f t="shared" si="5"/>
        <v>0</v>
      </c>
    </row>
    <row r="31" spans="2:8" x14ac:dyDescent="0.2">
      <c r="B31" s="10" t="s">
        <v>32</v>
      </c>
      <c r="C31" s="22">
        <v>0</v>
      </c>
      <c r="D31" s="22">
        <v>0</v>
      </c>
      <c r="E31" s="26">
        <f t="shared" si="2"/>
        <v>0</v>
      </c>
      <c r="F31" s="23">
        <v>0</v>
      </c>
      <c r="G31" s="23">
        <v>0</v>
      </c>
      <c r="H31" s="30">
        <f t="shared" si="3"/>
        <v>0</v>
      </c>
    </row>
    <row r="32" spans="2:8" x14ac:dyDescent="0.2">
      <c r="B32" s="10" t="s">
        <v>33</v>
      </c>
      <c r="C32" s="22">
        <v>0</v>
      </c>
      <c r="D32" s="22">
        <v>0</v>
      </c>
      <c r="E32" s="26">
        <f t="shared" si="2"/>
        <v>0</v>
      </c>
      <c r="F32" s="23">
        <v>0</v>
      </c>
      <c r="G32" s="23">
        <v>0</v>
      </c>
      <c r="H32" s="30">
        <f t="shared" si="3"/>
        <v>0</v>
      </c>
    </row>
    <row r="33" spans="2:8" ht="24" x14ac:dyDescent="0.2">
      <c r="B33" s="10" t="s">
        <v>34</v>
      </c>
      <c r="C33" s="22">
        <v>0</v>
      </c>
      <c r="D33" s="22">
        <v>0</v>
      </c>
      <c r="E33" s="26">
        <f t="shared" si="2"/>
        <v>0</v>
      </c>
      <c r="F33" s="23">
        <v>0</v>
      </c>
      <c r="G33" s="23">
        <v>0</v>
      </c>
      <c r="H33" s="30">
        <f t="shared" si="3"/>
        <v>0</v>
      </c>
    </row>
    <row r="34" spans="2:8" ht="24.6" customHeight="1" x14ac:dyDescent="0.2">
      <c r="B34" s="10" t="s">
        <v>35</v>
      </c>
      <c r="C34" s="22">
        <v>0</v>
      </c>
      <c r="D34" s="22">
        <v>0</v>
      </c>
      <c r="E34" s="26">
        <f t="shared" si="2"/>
        <v>0</v>
      </c>
      <c r="F34" s="23">
        <v>0</v>
      </c>
      <c r="G34" s="23">
        <v>0</v>
      </c>
      <c r="H34" s="30">
        <f t="shared" si="3"/>
        <v>0</v>
      </c>
    </row>
    <row r="35" spans="2:8" ht="24" x14ac:dyDescent="0.2">
      <c r="B35" s="10" t="s">
        <v>36</v>
      </c>
      <c r="C35" s="22">
        <v>0</v>
      </c>
      <c r="D35" s="22">
        <v>0</v>
      </c>
      <c r="E35" s="26">
        <f t="shared" si="2"/>
        <v>0</v>
      </c>
      <c r="F35" s="23">
        <v>0</v>
      </c>
      <c r="G35" s="23">
        <v>0</v>
      </c>
      <c r="H35" s="30">
        <f t="shared" si="3"/>
        <v>0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0</v>
      </c>
      <c r="D37" s="22">
        <v>0</v>
      </c>
      <c r="E37" s="26">
        <f t="shared" si="2"/>
        <v>0</v>
      </c>
      <c r="F37" s="23">
        <v>0</v>
      </c>
      <c r="G37" s="23">
        <v>0</v>
      </c>
      <c r="H37" s="30">
        <f t="shared" si="3"/>
        <v>0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0</v>
      </c>
      <c r="D39" s="22">
        <v>0</v>
      </c>
      <c r="E39" s="26">
        <f t="shared" si="2"/>
        <v>0</v>
      </c>
      <c r="F39" s="23">
        <v>0</v>
      </c>
      <c r="G39" s="23">
        <v>0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91593251.340000004</v>
      </c>
      <c r="D85" s="15">
        <f t="shared" ref="D85:H85" si="14">SUM(D86,D94,D104,D114,D124,D134,D138,D147,D151)</f>
        <v>3454652.3</v>
      </c>
      <c r="E85" s="27">
        <f t="shared" si="14"/>
        <v>95047903.640000001</v>
      </c>
      <c r="F85" s="15">
        <f t="shared" si="14"/>
        <v>84428217.349999994</v>
      </c>
      <c r="G85" s="15">
        <f t="shared" si="14"/>
        <v>84428217.299999997</v>
      </c>
      <c r="H85" s="27">
        <f t="shared" si="14"/>
        <v>10619686.289999999</v>
      </c>
    </row>
    <row r="86" spans="2:8" x14ac:dyDescent="0.2">
      <c r="B86" s="16" t="s">
        <v>13</v>
      </c>
      <c r="C86" s="7">
        <f>SUM(C87:C93)</f>
        <v>70921248.719999999</v>
      </c>
      <c r="D86" s="7">
        <f t="shared" ref="D86:H86" si="15">SUM(D87:D93)</f>
        <v>318628.42999999993</v>
      </c>
      <c r="E86" s="25">
        <f t="shared" si="15"/>
        <v>71239877.149999991</v>
      </c>
      <c r="F86" s="7">
        <f t="shared" si="15"/>
        <v>71239877.200000003</v>
      </c>
      <c r="G86" s="7">
        <f t="shared" si="15"/>
        <v>71239877.150000006</v>
      </c>
      <c r="H86" s="25">
        <f t="shared" si="15"/>
        <v>-5.000000074505806E-2</v>
      </c>
    </row>
    <row r="87" spans="2:8" ht="24" x14ac:dyDescent="0.2">
      <c r="B87" s="10" t="s">
        <v>14</v>
      </c>
      <c r="C87" s="22">
        <v>46224858.509999998</v>
      </c>
      <c r="D87" s="22">
        <v>-8435616.7100000009</v>
      </c>
      <c r="E87" s="26">
        <f>SUM(C87:D87)</f>
        <v>37789241.799999997</v>
      </c>
      <c r="F87" s="23">
        <v>37789241.799999997</v>
      </c>
      <c r="G87" s="23">
        <v>37789241.799999997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7149524.8399999999</v>
      </c>
      <c r="D89" s="22">
        <v>9101896.6500000004</v>
      </c>
      <c r="E89" s="26">
        <f t="shared" si="17"/>
        <v>16251421.49</v>
      </c>
      <c r="F89" s="23">
        <v>16251421.49</v>
      </c>
      <c r="G89" s="23">
        <v>16251421.49</v>
      </c>
      <c r="H89" s="30">
        <f t="shared" si="16"/>
        <v>0</v>
      </c>
    </row>
    <row r="90" spans="2:8" x14ac:dyDescent="0.2">
      <c r="B90" s="10" t="s">
        <v>17</v>
      </c>
      <c r="C90" s="22">
        <v>8599767.7899999991</v>
      </c>
      <c r="D90" s="22">
        <v>1651162.77</v>
      </c>
      <c r="E90" s="26">
        <f t="shared" si="17"/>
        <v>10250930.559999999</v>
      </c>
      <c r="F90" s="23">
        <v>10250930.609999999</v>
      </c>
      <c r="G90" s="23">
        <v>10250930.560000001</v>
      </c>
      <c r="H90" s="30">
        <f t="shared" si="16"/>
        <v>-5.000000074505806E-2</v>
      </c>
    </row>
    <row r="91" spans="2:8" x14ac:dyDescent="0.2">
      <c r="B91" s="10" t="s">
        <v>18</v>
      </c>
      <c r="C91" s="22">
        <v>2185360.52</v>
      </c>
      <c r="D91" s="22">
        <v>1982616.34</v>
      </c>
      <c r="E91" s="26">
        <f t="shared" si="17"/>
        <v>4167976.8600000003</v>
      </c>
      <c r="F91" s="23">
        <v>4167976.86</v>
      </c>
      <c r="G91" s="23">
        <v>4167976.86</v>
      </c>
      <c r="H91" s="30">
        <f t="shared" si="16"/>
        <v>4.6566128730773926E-10</v>
      </c>
    </row>
    <row r="92" spans="2:8" x14ac:dyDescent="0.2">
      <c r="B92" s="10" t="s">
        <v>19</v>
      </c>
      <c r="C92" s="22">
        <v>1934397.38</v>
      </c>
      <c r="D92" s="22">
        <v>-1934397.38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4827339.68</v>
      </c>
      <c r="D93" s="22">
        <v>-2047033.24</v>
      </c>
      <c r="E93" s="26">
        <f t="shared" si="17"/>
        <v>2780306.4399999995</v>
      </c>
      <c r="F93" s="23">
        <v>2780306.44</v>
      </c>
      <c r="G93" s="23">
        <v>2780306.44</v>
      </c>
      <c r="H93" s="30">
        <f t="shared" si="16"/>
        <v>-4.6566128730773926E-10</v>
      </c>
    </row>
    <row r="94" spans="2:8" ht="24" x14ac:dyDescent="0.2">
      <c r="B94" s="17" t="s">
        <v>21</v>
      </c>
      <c r="C94" s="7">
        <f>SUM(C95:C103)</f>
        <v>8382759.6399999978</v>
      </c>
      <c r="D94" s="7">
        <f t="shared" ref="D94:H94" si="18">SUM(D95:D103)</f>
        <v>1023946.23</v>
      </c>
      <c r="E94" s="25">
        <f t="shared" si="18"/>
        <v>9406705.870000001</v>
      </c>
      <c r="F94" s="7">
        <f t="shared" si="18"/>
        <v>2481919.38</v>
      </c>
      <c r="G94" s="7">
        <f t="shared" si="18"/>
        <v>2481919.38</v>
      </c>
      <c r="H94" s="25">
        <f t="shared" si="18"/>
        <v>6924786.4900000002</v>
      </c>
    </row>
    <row r="95" spans="2:8" ht="24" x14ac:dyDescent="0.2">
      <c r="B95" s="10" t="s">
        <v>22</v>
      </c>
      <c r="C95" s="22">
        <v>7368816.0199999996</v>
      </c>
      <c r="D95" s="22">
        <v>528389.48</v>
      </c>
      <c r="E95" s="26">
        <f t="shared" si="17"/>
        <v>7897205.5</v>
      </c>
      <c r="F95" s="23">
        <v>972419.01</v>
      </c>
      <c r="G95" s="23">
        <v>972419.01</v>
      </c>
      <c r="H95" s="30">
        <f t="shared" si="16"/>
        <v>6924786.4900000002</v>
      </c>
    </row>
    <row r="96" spans="2:8" x14ac:dyDescent="0.2">
      <c r="B96" s="10" t="s">
        <v>23</v>
      </c>
      <c r="C96" s="22">
        <v>55640.13</v>
      </c>
      <c r="D96" s="22">
        <v>75896.78</v>
      </c>
      <c r="E96" s="26">
        <f t="shared" si="17"/>
        <v>131536.91</v>
      </c>
      <c r="F96" s="23">
        <v>131536.91</v>
      </c>
      <c r="G96" s="23">
        <v>131536.91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88050.51</v>
      </c>
      <c r="D98" s="22">
        <v>78989.119999999995</v>
      </c>
      <c r="E98" s="26">
        <f t="shared" si="17"/>
        <v>167039.63</v>
      </c>
      <c r="F98" s="23">
        <v>167039.63</v>
      </c>
      <c r="G98" s="23">
        <v>167039.63</v>
      </c>
      <c r="H98" s="30">
        <f t="shared" si="16"/>
        <v>0</v>
      </c>
    </row>
    <row r="99" spans="2:18" ht="24" x14ac:dyDescent="0.2">
      <c r="B99" s="10" t="s">
        <v>26</v>
      </c>
      <c r="C99" s="22">
        <v>87294.35</v>
      </c>
      <c r="D99" s="22">
        <v>-17799.599999999999</v>
      </c>
      <c r="E99" s="26">
        <f t="shared" si="17"/>
        <v>69494.75</v>
      </c>
      <c r="F99" s="23">
        <v>69494.75</v>
      </c>
      <c r="G99" s="23">
        <v>69494.75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461405.39</v>
      </c>
      <c r="D100" s="22">
        <v>-6748.13</v>
      </c>
      <c r="E100" s="26">
        <f t="shared" si="17"/>
        <v>454657.26</v>
      </c>
      <c r="F100" s="23">
        <v>454657.26</v>
      </c>
      <c r="G100" s="23">
        <v>454657.26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199468.72</v>
      </c>
      <c r="D101" s="22">
        <v>279852.37</v>
      </c>
      <c r="E101" s="26">
        <f t="shared" si="17"/>
        <v>479321.08999999997</v>
      </c>
      <c r="F101" s="23">
        <v>479321.09</v>
      </c>
      <c r="G101" s="23">
        <v>479321.09</v>
      </c>
      <c r="H101" s="30">
        <f t="shared" si="16"/>
        <v>-5.8207660913467407E-11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122084.52</v>
      </c>
      <c r="D103" s="22">
        <v>85366.21</v>
      </c>
      <c r="E103" s="26">
        <f t="shared" si="17"/>
        <v>207450.73</v>
      </c>
      <c r="F103" s="23">
        <v>207450.73</v>
      </c>
      <c r="G103" s="23">
        <v>207450.73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11881242.98</v>
      </c>
      <c r="D104" s="7">
        <f t="shared" ref="D104:H104" si="19">SUM(D105:D113)</f>
        <v>971483.83999999985</v>
      </c>
      <c r="E104" s="25">
        <f t="shared" si="19"/>
        <v>12852726.82</v>
      </c>
      <c r="F104" s="7">
        <f t="shared" si="19"/>
        <v>9157826.9700000007</v>
      </c>
      <c r="G104" s="7">
        <f t="shared" si="19"/>
        <v>9157826.9700000007</v>
      </c>
      <c r="H104" s="25">
        <f t="shared" si="19"/>
        <v>3694899.8500000006</v>
      </c>
    </row>
    <row r="105" spans="2:18" x14ac:dyDescent="0.2">
      <c r="B105" s="10" t="s">
        <v>32</v>
      </c>
      <c r="C105" s="22">
        <v>2027167.26</v>
      </c>
      <c r="D105" s="22">
        <v>748587.83</v>
      </c>
      <c r="E105" s="26">
        <f t="shared" si="17"/>
        <v>2775755.09</v>
      </c>
      <c r="F105" s="23">
        <v>2775755.09</v>
      </c>
      <c r="G105" s="23">
        <v>2775755.09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580</v>
      </c>
      <c r="E106" s="26">
        <f t="shared" si="17"/>
        <v>580</v>
      </c>
      <c r="F106" s="23">
        <v>580</v>
      </c>
      <c r="G106" s="23">
        <v>580</v>
      </c>
      <c r="H106" s="30">
        <f t="shared" si="16"/>
        <v>0</v>
      </c>
    </row>
    <row r="107" spans="2:18" ht="24" x14ac:dyDescent="0.2">
      <c r="B107" s="10" t="s">
        <v>34</v>
      </c>
      <c r="C107" s="22">
        <v>4008278.66</v>
      </c>
      <c r="D107" s="22">
        <v>-852801.25</v>
      </c>
      <c r="E107" s="26">
        <f t="shared" si="17"/>
        <v>3155477.41</v>
      </c>
      <c r="F107" s="23">
        <v>3155477.41</v>
      </c>
      <c r="G107" s="23">
        <v>3155477.41</v>
      </c>
      <c r="H107" s="30">
        <f t="shared" si="16"/>
        <v>0</v>
      </c>
    </row>
    <row r="108" spans="2:18" ht="24" x14ac:dyDescent="0.2">
      <c r="B108" s="10" t="s">
        <v>35</v>
      </c>
      <c r="C108" s="22">
        <v>2687.4</v>
      </c>
      <c r="D108" s="22">
        <v>663756.93999999994</v>
      </c>
      <c r="E108" s="26">
        <f t="shared" si="17"/>
        <v>666444.34</v>
      </c>
      <c r="F108" s="23">
        <v>666444.34</v>
      </c>
      <c r="G108" s="23">
        <v>666444.34</v>
      </c>
      <c r="H108" s="30">
        <f t="shared" si="16"/>
        <v>0</v>
      </c>
    </row>
    <row r="109" spans="2:18" ht="24" x14ac:dyDescent="0.2">
      <c r="B109" s="10" t="s">
        <v>36</v>
      </c>
      <c r="C109" s="22">
        <v>439134.35</v>
      </c>
      <c r="D109" s="22">
        <v>1109423.79</v>
      </c>
      <c r="E109" s="26">
        <f t="shared" si="17"/>
        <v>1548558.1400000001</v>
      </c>
      <c r="F109" s="23">
        <v>1548558.14</v>
      </c>
      <c r="G109" s="23">
        <v>1548558.14</v>
      </c>
      <c r="H109" s="30">
        <f t="shared" si="16"/>
        <v>2.3283064365386963E-10</v>
      </c>
    </row>
    <row r="110" spans="2:18" ht="24" x14ac:dyDescent="0.2">
      <c r="B110" s="10" t="s">
        <v>37</v>
      </c>
      <c r="C110" s="22">
        <v>214571.44</v>
      </c>
      <c r="D110" s="22">
        <v>-121365.32</v>
      </c>
      <c r="E110" s="26">
        <f t="shared" si="17"/>
        <v>93206.12</v>
      </c>
      <c r="F110" s="23">
        <v>93206.12</v>
      </c>
      <c r="G110" s="23">
        <v>93206.12</v>
      </c>
      <c r="H110" s="30">
        <f t="shared" si="16"/>
        <v>0</v>
      </c>
    </row>
    <row r="111" spans="2:18" x14ac:dyDescent="0.2">
      <c r="B111" s="10" t="s">
        <v>38</v>
      </c>
      <c r="C111" s="22">
        <v>530442.26</v>
      </c>
      <c r="D111" s="22">
        <v>-86321.86</v>
      </c>
      <c r="E111" s="26">
        <f t="shared" si="17"/>
        <v>444120.4</v>
      </c>
      <c r="F111" s="23">
        <v>444120.4</v>
      </c>
      <c r="G111" s="23">
        <v>444120.4</v>
      </c>
      <c r="H111" s="30">
        <f t="shared" si="16"/>
        <v>0</v>
      </c>
    </row>
    <row r="112" spans="2:18" x14ac:dyDescent="0.2">
      <c r="B112" s="10" t="s">
        <v>39</v>
      </c>
      <c r="C112" s="22">
        <v>289101.65000000002</v>
      </c>
      <c r="D112" s="22">
        <v>78342.679999999993</v>
      </c>
      <c r="E112" s="26">
        <f t="shared" si="17"/>
        <v>367444.33</v>
      </c>
      <c r="F112" s="23">
        <v>367444.33</v>
      </c>
      <c r="G112" s="23">
        <v>367444.33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4369859.96</v>
      </c>
      <c r="D113" s="22">
        <v>-568718.97</v>
      </c>
      <c r="E113" s="26">
        <f t="shared" si="17"/>
        <v>3801140.99</v>
      </c>
      <c r="F113" s="23">
        <v>106241.14</v>
      </c>
      <c r="G113" s="23">
        <v>106241.14</v>
      </c>
      <c r="H113" s="30">
        <f t="shared" si="16"/>
        <v>3694899.85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408000</v>
      </c>
      <c r="D124" s="7">
        <f t="shared" ref="D124:H124" si="21">SUM(D125:D133)</f>
        <v>1140593.8</v>
      </c>
      <c r="E124" s="25">
        <f t="shared" si="21"/>
        <v>1548593.8</v>
      </c>
      <c r="F124" s="7">
        <f t="shared" si="21"/>
        <v>1548593.8</v>
      </c>
      <c r="G124" s="7">
        <f t="shared" si="21"/>
        <v>1548593.8</v>
      </c>
      <c r="H124" s="25">
        <f t="shared" si="21"/>
        <v>0</v>
      </c>
    </row>
    <row r="125" spans="2:8" x14ac:dyDescent="0.2">
      <c r="B125" s="10" t="s">
        <v>52</v>
      </c>
      <c r="C125" s="22">
        <v>408000</v>
      </c>
      <c r="D125" s="22">
        <v>764753.8</v>
      </c>
      <c r="E125" s="26">
        <f t="shared" si="17"/>
        <v>1172753.8</v>
      </c>
      <c r="F125" s="23">
        <v>1172753.8</v>
      </c>
      <c r="G125" s="23">
        <v>1172753.8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213672</v>
      </c>
      <c r="E126" s="26">
        <f t="shared" si="17"/>
        <v>213672</v>
      </c>
      <c r="F126" s="23">
        <v>213672</v>
      </c>
      <c r="G126" s="23">
        <v>213672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162168</v>
      </c>
      <c r="E130" s="26">
        <f t="shared" si="17"/>
        <v>162168</v>
      </c>
      <c r="F130" s="23">
        <v>162168</v>
      </c>
      <c r="G130" s="23">
        <v>162168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3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3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91593251.340000004</v>
      </c>
      <c r="D160" s="21">
        <f t="shared" ref="D160:G160" si="28">SUM(D10,D85)</f>
        <v>3454652.3</v>
      </c>
      <c r="E160" s="28">
        <f>SUM(E10,E85)</f>
        <v>95047903.640000001</v>
      </c>
      <c r="F160" s="21">
        <f t="shared" si="28"/>
        <v>84428217.349999994</v>
      </c>
      <c r="G160" s="21">
        <f t="shared" si="28"/>
        <v>84428217.299999997</v>
      </c>
      <c r="H160" s="28">
        <f>SUM(H10,H85)</f>
        <v>10619686.289999999</v>
      </c>
    </row>
    <row r="161" spans="2:6" s="31" customFormat="1" x14ac:dyDescent="0.2"/>
    <row r="162" spans="2:6" s="31" customFormat="1" x14ac:dyDescent="0.2">
      <c r="B162" s="31" t="s">
        <v>90</v>
      </c>
      <c r="F162" s="31" t="s">
        <v>91</v>
      </c>
    </row>
    <row r="163" spans="2:6" s="31" customFormat="1" x14ac:dyDescent="0.2">
      <c r="B163" s="31" t="s">
        <v>92</v>
      </c>
      <c r="F163" s="31" t="s">
        <v>93</v>
      </c>
    </row>
    <row r="164" spans="2:6" s="31" customFormat="1" x14ac:dyDescent="0.2"/>
    <row r="165" spans="2:6" s="31" customFormat="1" x14ac:dyDescent="0.2"/>
    <row r="166" spans="2:6" s="31" customFormat="1" x14ac:dyDescent="0.2">
      <c r="B166" s="31" t="s">
        <v>94</v>
      </c>
      <c r="F166" s="31" t="s">
        <v>94</v>
      </c>
    </row>
    <row r="167" spans="2:6" s="31" customFormat="1" x14ac:dyDescent="0.2"/>
    <row r="168" spans="2:6" s="31" customFormat="1" x14ac:dyDescent="0.2"/>
    <row r="169" spans="2:6" s="31" customFormat="1" x14ac:dyDescent="0.2"/>
    <row r="170" spans="2:6" s="31" customFormat="1" x14ac:dyDescent="0.2"/>
    <row r="171" spans="2:6" s="31" customFormat="1" x14ac:dyDescent="0.2"/>
    <row r="172" spans="2:6" s="31" customFormat="1" x14ac:dyDescent="0.2"/>
    <row r="173" spans="2:6" s="31" customFormat="1" x14ac:dyDescent="0.2"/>
    <row r="174" spans="2:6" s="31" customFormat="1" x14ac:dyDescent="0.2"/>
    <row r="175" spans="2:6" s="31" customFormat="1" x14ac:dyDescent="0.2"/>
    <row r="176" spans="2: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de Recursos Financieros</cp:lastModifiedBy>
  <cp:lastPrinted>2024-01-23T18:04:59Z</cp:lastPrinted>
  <dcterms:created xsi:type="dcterms:W3CDTF">2020-01-08T21:14:59Z</dcterms:created>
  <dcterms:modified xsi:type="dcterms:W3CDTF">2024-01-23T18:05:01Z</dcterms:modified>
</cp:coreProperties>
</file>